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yoh\OneDrive\Desktop\"/>
    </mc:Choice>
  </mc:AlternateContent>
  <xr:revisionPtr revIDLastSave="0" documentId="13_ncr:1_{B221E4CD-03ED-4276-84A2-B3CE10639863}" xr6:coauthVersionLast="47" xr6:coauthVersionMax="47" xr10:uidLastSave="{00000000-0000-0000-0000-000000000000}"/>
  <workbookProtection workbookAlgorithmName="SHA-512" workbookHashValue="arR7PU53fYrImsSaswcvWHxc8sNuZdeFmrLzyhpS8HVad6zi5xa1MjIPRUgOhWZV5yYmKuxoubCYn7oW+021lA==" workbookSaltValue="K96HG08rsMTz4AQ8vSyo4Q==" workbookSpinCount="100000" lockStructure="1"/>
  <bookViews>
    <workbookView xWindow="44880" yWindow="-4815" windowWidth="16440" windowHeight="28440" xr2:uid="{CDE23ACA-0CAC-4D86-BFE2-E1E5EC8C86CB}"/>
  </bookViews>
  <sheets>
    <sheet name="Calculator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  <c r="E33" i="1"/>
  <c r="E32" i="1"/>
  <c r="D34" i="1"/>
  <c r="F34" i="1" s="1"/>
  <c r="D33" i="1"/>
  <c r="F33" i="1" s="1"/>
  <c r="D32" i="1"/>
  <c r="F32" i="1" s="1"/>
  <c r="E25" i="1"/>
  <c r="E24" i="1"/>
  <c r="D25" i="1"/>
  <c r="F25" i="1" s="1"/>
  <c r="D24" i="1"/>
  <c r="F24" i="1" s="1"/>
  <c r="E17" i="1"/>
  <c r="D17" i="1"/>
  <c r="F17" i="1" s="1"/>
  <c r="G33" i="1" l="1"/>
  <c r="H33" i="1" s="1"/>
  <c r="I33" i="1" s="1"/>
  <c r="G25" i="1"/>
  <c r="H25" i="1" s="1"/>
  <c r="I25" i="1" s="1"/>
  <c r="G24" i="1"/>
  <c r="H24" i="1" s="1"/>
  <c r="I24" i="1" s="1"/>
  <c r="G17" i="1"/>
  <c r="H17" i="1" s="1"/>
  <c r="I17" i="1" s="1"/>
  <c r="G32" i="1" l="1"/>
  <c r="H32" i="1" s="1"/>
  <c r="I32" i="1" s="1"/>
  <c r="G34" i="1"/>
  <c r="H34" i="1" s="1"/>
  <c r="I34" i="1" s="1"/>
  <c r="H26" i="1"/>
  <c r="I26" i="1" s="1"/>
  <c r="H18" i="1"/>
  <c r="I18" i="1" s="1"/>
  <c r="H35" i="1" l="1"/>
  <c r="I35" i="1" s="1"/>
</calcChain>
</file>

<file path=xl/sharedStrings.xml><?xml version="1.0" encoding="utf-8"?>
<sst xmlns="http://schemas.openxmlformats.org/spreadsheetml/2006/main" count="35" uniqueCount="18">
  <si>
    <t>Temporary Buydown Calculator</t>
  </si>
  <si>
    <t>Loan Period (Year):</t>
  </si>
  <si>
    <t>Interest Rate (%):</t>
  </si>
  <si>
    <t>Loan Amount ($):</t>
  </si>
  <si>
    <t>1-0 BUY DOWN</t>
  </si>
  <si>
    <t>Monthly
Difference</t>
  </si>
  <si>
    <t>Annual
Difference</t>
  </si>
  <si>
    <t>Percent</t>
  </si>
  <si>
    <t>2-1 BUY DOWN</t>
  </si>
  <si>
    <t>3-2-1 BUY DOWN</t>
  </si>
  <si>
    <t>1st to 12th month:</t>
  </si>
  <si>
    <t>Buydown Total Cost:</t>
  </si>
  <si>
    <t>13th to 24th month:</t>
  </si>
  <si>
    <t>25th to 36th month:</t>
  </si>
  <si>
    <t>- Purchase Only
- Paid by either Seller, Builder or R.E. Agent</t>
  </si>
  <si>
    <t>Buy Down
Temporary
Intereat Rate</t>
  </si>
  <si>
    <t>Buy Down
Payment</t>
  </si>
  <si>
    <t>Payment
(Note Rate)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</si>
</sst>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0.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2" borderId="0" xfId="0" applyFont="1" applyFill="1" applyProtection="1">
      <protection hidden="1"/>
    </xf>
    <xf numFmtId="0" fontId="2" fillId="4" borderId="2" xfId="0" applyFont="1" applyFill="1" applyBorder="1" applyProtection="1">
      <protection hidden="1"/>
    </xf>
    <xf numFmtId="0" fontId="2" fillId="4" borderId="3" xfId="0" applyFont="1" applyFill="1" applyBorder="1" applyProtection="1">
      <protection hidden="1"/>
    </xf>
    <xf numFmtId="0" fontId="2" fillId="4" borderId="4" xfId="0" applyFont="1" applyFill="1" applyBorder="1" applyProtection="1">
      <protection hidden="1"/>
    </xf>
    <xf numFmtId="0" fontId="2" fillId="4" borderId="5" xfId="0" applyFont="1" applyFill="1" applyBorder="1" applyProtection="1">
      <protection hidden="1"/>
    </xf>
    <xf numFmtId="0" fontId="2" fillId="4" borderId="0" xfId="0" applyFont="1" applyFill="1" applyProtection="1">
      <protection hidden="1"/>
    </xf>
    <xf numFmtId="0" fontId="2" fillId="4" borderId="1" xfId="0" applyFont="1" applyFill="1" applyBorder="1" applyProtection="1">
      <protection hidden="1"/>
    </xf>
    <xf numFmtId="0" fontId="2" fillId="4" borderId="6" xfId="0" applyFont="1" applyFill="1" applyBorder="1" applyProtection="1">
      <protection hidden="1"/>
    </xf>
    <xf numFmtId="0" fontId="2" fillId="4" borderId="7" xfId="0" applyFont="1" applyFill="1" applyBorder="1" applyProtection="1">
      <protection hidden="1"/>
    </xf>
    <xf numFmtId="1" fontId="2" fillId="4" borderId="7" xfId="0" applyNumberFormat="1" applyFont="1" applyFill="1" applyBorder="1" applyProtection="1">
      <protection hidden="1"/>
    </xf>
    <xf numFmtId="0" fontId="2" fillId="4" borderId="8" xfId="0" applyFont="1" applyFill="1" applyBorder="1" applyProtection="1">
      <protection hidden="1"/>
    </xf>
    <xf numFmtId="0" fontId="3" fillId="4" borderId="5" xfId="0" applyFont="1" applyFill="1" applyBorder="1" applyAlignment="1" applyProtection="1">
      <alignment horizontal="center" vertical="center"/>
      <protection hidden="1"/>
    </xf>
    <xf numFmtId="0" fontId="3" fillId="4" borderId="0" xfId="0" applyFont="1" applyFill="1" applyAlignment="1" applyProtection="1">
      <alignment horizontal="center" vertical="center"/>
      <protection hidden="1"/>
    </xf>
    <xf numFmtId="0" fontId="3" fillId="4" borderId="1" xfId="0" applyFont="1" applyFill="1" applyBorder="1" applyAlignment="1" applyProtection="1">
      <alignment horizontal="center" vertical="center"/>
      <protection hidden="1"/>
    </xf>
    <xf numFmtId="0" fontId="2" fillId="4" borderId="7" xfId="0" applyFont="1" applyFill="1" applyBorder="1" applyAlignment="1" applyProtection="1">
      <alignment horizontal="right" vertical="top" wrapText="1"/>
      <protection hidden="1"/>
    </xf>
    <xf numFmtId="164" fontId="2" fillId="2" borderId="17" xfId="2" applyNumberFormat="1" applyFont="1" applyFill="1" applyBorder="1" applyProtection="1">
      <protection hidden="1"/>
    </xf>
    <xf numFmtId="7" fontId="2" fillId="2" borderId="18" xfId="1" applyNumberFormat="1" applyFont="1" applyFill="1" applyBorder="1" applyProtection="1">
      <protection hidden="1"/>
    </xf>
    <xf numFmtId="7" fontId="2" fillId="2" borderId="18" xfId="0" applyNumberFormat="1" applyFont="1" applyFill="1" applyBorder="1" applyProtection="1">
      <protection hidden="1"/>
    </xf>
    <xf numFmtId="7" fontId="2" fillId="2" borderId="29" xfId="0" applyNumberFormat="1" applyFont="1" applyFill="1" applyBorder="1" applyProtection="1">
      <protection hidden="1"/>
    </xf>
    <xf numFmtId="164" fontId="2" fillId="2" borderId="30" xfId="2" applyNumberFormat="1" applyFont="1" applyFill="1" applyBorder="1" applyProtection="1">
      <protection hidden="1"/>
    </xf>
    <xf numFmtId="0" fontId="4" fillId="4" borderId="0" xfId="0" applyFont="1" applyFill="1" applyProtection="1">
      <protection hidden="1"/>
    </xf>
    <xf numFmtId="164" fontId="2" fillId="4" borderId="0" xfId="2" applyNumberFormat="1" applyFont="1" applyFill="1" applyBorder="1" applyProtection="1">
      <protection hidden="1"/>
    </xf>
    <xf numFmtId="7" fontId="2" fillId="4" borderId="0" xfId="1" applyNumberFormat="1" applyFont="1" applyFill="1" applyBorder="1" applyProtection="1">
      <protection hidden="1"/>
    </xf>
    <xf numFmtId="7" fontId="2" fillId="4" borderId="0" xfId="0" applyNumberFormat="1" applyFont="1" applyFill="1" applyProtection="1">
      <protection hidden="1"/>
    </xf>
    <xf numFmtId="7" fontId="4" fillId="2" borderId="19" xfId="0" applyNumberFormat="1" applyFont="1" applyFill="1" applyBorder="1" applyProtection="1">
      <protection hidden="1"/>
    </xf>
    <xf numFmtId="164" fontId="4" fillId="2" borderId="20" xfId="2" applyNumberFormat="1" applyFont="1" applyFill="1" applyBorder="1" applyProtection="1">
      <protection hidden="1"/>
    </xf>
    <xf numFmtId="164" fontId="2" fillId="2" borderId="24" xfId="2" applyNumberFormat="1" applyFont="1" applyFill="1" applyBorder="1" applyProtection="1">
      <protection hidden="1"/>
    </xf>
    <xf numFmtId="7" fontId="2" fillId="2" borderId="25" xfId="1" applyNumberFormat="1" applyFont="1" applyFill="1" applyBorder="1" applyAlignment="1" applyProtection="1">
      <protection hidden="1"/>
    </xf>
    <xf numFmtId="7" fontId="2" fillId="2" borderId="25" xfId="1" applyNumberFormat="1" applyFont="1" applyFill="1" applyBorder="1" applyProtection="1">
      <protection hidden="1"/>
    </xf>
    <xf numFmtId="7" fontId="2" fillId="2" borderId="25" xfId="0" applyNumberFormat="1" applyFont="1" applyFill="1" applyBorder="1" applyProtection="1">
      <protection hidden="1"/>
    </xf>
    <xf numFmtId="164" fontId="2" fillId="2" borderId="26" xfId="2" applyNumberFormat="1" applyFont="1" applyFill="1" applyBorder="1" applyProtection="1">
      <protection hidden="1"/>
    </xf>
    <xf numFmtId="164" fontId="2" fillId="2" borderId="23" xfId="2" applyNumberFormat="1" applyFont="1" applyFill="1" applyBorder="1" applyProtection="1">
      <protection hidden="1"/>
    </xf>
    <xf numFmtId="7" fontId="2" fillId="2" borderId="22" xfId="1" applyNumberFormat="1" applyFont="1" applyFill="1" applyBorder="1" applyAlignment="1" applyProtection="1">
      <protection hidden="1"/>
    </xf>
    <xf numFmtId="7" fontId="2" fillId="2" borderId="22" xfId="1" applyNumberFormat="1" applyFont="1" applyFill="1" applyBorder="1" applyProtection="1">
      <protection hidden="1"/>
    </xf>
    <xf numFmtId="7" fontId="2" fillId="2" borderId="22" xfId="0" applyNumberFormat="1" applyFont="1" applyFill="1" applyBorder="1" applyProtection="1">
      <protection hidden="1"/>
    </xf>
    <xf numFmtId="7" fontId="2" fillId="2" borderId="21" xfId="0" applyNumberFormat="1" applyFont="1" applyFill="1" applyBorder="1" applyProtection="1">
      <protection hidden="1"/>
    </xf>
    <xf numFmtId="164" fontId="2" fillId="2" borderId="28" xfId="2" applyNumberFormat="1" applyFont="1" applyFill="1" applyBorder="1" applyProtection="1">
      <protection hidden="1"/>
    </xf>
    <xf numFmtId="7" fontId="2" fillId="4" borderId="0" xfId="1" applyNumberFormat="1" applyFont="1" applyFill="1" applyBorder="1" applyAlignment="1" applyProtection="1">
      <protection hidden="1"/>
    </xf>
    <xf numFmtId="164" fontId="2" fillId="2" borderId="16" xfId="2" applyNumberFormat="1" applyFont="1" applyFill="1" applyBorder="1" applyProtection="1">
      <protection hidden="1"/>
    </xf>
    <xf numFmtId="7" fontId="2" fillId="2" borderId="15" xfId="1" applyNumberFormat="1" applyFont="1" applyFill="1" applyBorder="1" applyAlignment="1" applyProtection="1">
      <protection hidden="1"/>
    </xf>
    <xf numFmtId="7" fontId="2" fillId="2" borderId="15" xfId="1" applyNumberFormat="1" applyFont="1" applyFill="1" applyBorder="1" applyProtection="1">
      <protection hidden="1"/>
    </xf>
    <xf numFmtId="7" fontId="2" fillId="2" borderId="15" xfId="0" applyNumberFormat="1" applyFont="1" applyFill="1" applyBorder="1" applyProtection="1">
      <protection hidden="1"/>
    </xf>
    <xf numFmtId="164" fontId="2" fillId="2" borderId="27" xfId="2" applyNumberFormat="1" applyFont="1" applyFill="1" applyBorder="1" applyProtection="1">
      <protection hidden="1"/>
    </xf>
    <xf numFmtId="7" fontId="2" fillId="2" borderId="12" xfId="1" applyNumberFormat="1" applyFont="1" applyFill="1" applyBorder="1" applyAlignment="1" applyProtection="1">
      <alignment horizontal="right"/>
      <protection locked="0"/>
    </xf>
    <xf numFmtId="164" fontId="2" fillId="2" borderId="13" xfId="2" applyNumberFormat="1" applyFont="1" applyFill="1" applyBorder="1" applyAlignment="1" applyProtection="1">
      <alignment horizontal="right"/>
      <protection locked="0"/>
    </xf>
    <xf numFmtId="1" fontId="2" fillId="2" borderId="14" xfId="0" applyNumberFormat="1" applyFont="1" applyFill="1" applyBorder="1" applyAlignment="1" applyProtection="1">
      <alignment horizontal="right" indent="1"/>
      <protection locked="0"/>
    </xf>
    <xf numFmtId="0" fontId="3" fillId="3" borderId="9" xfId="0" applyFont="1" applyFill="1" applyBorder="1" applyAlignment="1" applyProtection="1">
      <alignment horizontal="center" vertical="center"/>
      <protection hidden="1"/>
    </xf>
    <xf numFmtId="0" fontId="3" fillId="3" borderId="10" xfId="0" applyFont="1" applyFill="1" applyBorder="1" applyAlignment="1" applyProtection="1">
      <alignment horizontal="center" vertical="center"/>
      <protection hidden="1"/>
    </xf>
    <xf numFmtId="0" fontId="3" fillId="3" borderId="11" xfId="0" applyFont="1" applyFill="1" applyBorder="1" applyAlignment="1" applyProtection="1">
      <alignment horizontal="center" vertical="center"/>
      <protection hidden="1"/>
    </xf>
    <xf numFmtId="0" fontId="5" fillId="2" borderId="2" xfId="0" quotePrefix="1" applyFont="1" applyFill="1" applyBorder="1" applyAlignment="1" applyProtection="1">
      <alignment horizontal="left" vertical="center" wrapText="1"/>
      <protection hidden="1"/>
    </xf>
    <xf numFmtId="0" fontId="5" fillId="2" borderId="3" xfId="0" applyFont="1" applyFill="1" applyBorder="1" applyAlignment="1" applyProtection="1">
      <alignment horizontal="left" vertical="center"/>
      <protection hidden="1"/>
    </xf>
    <xf numFmtId="0" fontId="5" fillId="2" borderId="4" xfId="0" applyFont="1" applyFill="1" applyBorder="1" applyAlignment="1" applyProtection="1">
      <alignment horizontal="left" vertical="center"/>
      <protection hidden="1"/>
    </xf>
    <xf numFmtId="0" fontId="5" fillId="2" borderId="5" xfId="0" applyFont="1" applyFill="1" applyBorder="1" applyAlignment="1" applyProtection="1">
      <alignment horizontal="left" vertical="center"/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0" fontId="5" fillId="2" borderId="1" xfId="0" applyFont="1" applyFill="1" applyBorder="1" applyAlignment="1" applyProtection="1">
      <alignment horizontal="left" vertical="center"/>
      <protection hidden="1"/>
    </xf>
    <xf numFmtId="0" fontId="5" fillId="2" borderId="6" xfId="0" applyFont="1" applyFill="1" applyBorder="1" applyAlignment="1" applyProtection="1">
      <alignment horizontal="left" vertical="center"/>
      <protection hidden="1"/>
    </xf>
    <xf numFmtId="0" fontId="5" fillId="2" borderId="7" xfId="0" applyFont="1" applyFill="1" applyBorder="1" applyAlignment="1" applyProtection="1">
      <alignment horizontal="left" vertical="center"/>
      <protection hidden="1"/>
    </xf>
    <xf numFmtId="0" fontId="5" fillId="2" borderId="8" xfId="0" applyFont="1" applyFill="1" applyBorder="1" applyAlignment="1" applyProtection="1">
      <alignment horizontal="left" vertical="center"/>
      <protection hidden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1013683</xdr:colOff>
      <xdr:row>4</xdr:row>
      <xdr:rowOff>22364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70799D-C2C6-458C-B2CE-24EE719F5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165652"/>
          <a:ext cx="1013683" cy="519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F6D05-D200-4753-8BC6-B1D5BA24493A}">
  <dimension ref="B7:J36"/>
  <sheetViews>
    <sheetView tabSelected="1" zoomScale="115" zoomScaleNormal="115" workbookViewId="0">
      <selection activeCell="D9" sqref="D9"/>
    </sheetView>
  </sheetViews>
  <sheetFormatPr defaultRowHeight="12.75" x14ac:dyDescent="0.2"/>
  <cols>
    <col min="1" max="2" width="2.85546875" style="1" customWidth="1"/>
    <col min="3" max="3" width="21.42578125" style="1" customWidth="1"/>
    <col min="4" max="6" width="15.7109375" style="1" customWidth="1"/>
    <col min="7" max="9" width="15.5703125" style="1" customWidth="1"/>
    <col min="10" max="11" width="2.85546875" style="1" customWidth="1"/>
    <col min="12" max="16384" width="9.140625" style="1"/>
  </cols>
  <sheetData>
    <row r="7" spans="2:10" ht="15" customHeight="1" x14ac:dyDescent="0.2">
      <c r="B7" s="47" t="s">
        <v>0</v>
      </c>
      <c r="C7" s="48"/>
      <c r="D7" s="48"/>
      <c r="E7" s="48"/>
      <c r="F7" s="48"/>
      <c r="G7" s="48"/>
      <c r="H7" s="48"/>
      <c r="I7" s="48"/>
      <c r="J7" s="49"/>
    </row>
    <row r="8" spans="2:10" ht="13.5" thickBot="1" x14ac:dyDescent="0.25">
      <c r="B8" s="2"/>
      <c r="C8" s="3"/>
      <c r="D8" s="3"/>
      <c r="E8" s="3"/>
      <c r="F8" s="3"/>
      <c r="G8" s="3"/>
      <c r="H8" s="3"/>
      <c r="I8" s="3"/>
      <c r="J8" s="4"/>
    </row>
    <row r="9" spans="2:10" x14ac:dyDescent="0.2">
      <c r="B9" s="5"/>
      <c r="C9" s="6" t="s">
        <v>3</v>
      </c>
      <c r="D9" s="44">
        <v>0</v>
      </c>
      <c r="E9" s="6"/>
      <c r="F9" s="50" t="s">
        <v>14</v>
      </c>
      <c r="G9" s="51"/>
      <c r="H9" s="51"/>
      <c r="I9" s="52"/>
      <c r="J9" s="7"/>
    </row>
    <row r="10" spans="2:10" x14ac:dyDescent="0.2">
      <c r="B10" s="5"/>
      <c r="C10" s="6" t="s">
        <v>2</v>
      </c>
      <c r="D10" s="45">
        <v>0</v>
      </c>
      <c r="E10" s="6"/>
      <c r="F10" s="53"/>
      <c r="G10" s="54"/>
      <c r="H10" s="54"/>
      <c r="I10" s="55"/>
      <c r="J10" s="7"/>
    </row>
    <row r="11" spans="2:10" ht="13.5" thickBot="1" x14ac:dyDescent="0.25">
      <c r="B11" s="5"/>
      <c r="C11" s="6" t="s">
        <v>1</v>
      </c>
      <c r="D11" s="46">
        <v>30</v>
      </c>
      <c r="E11" s="6"/>
      <c r="F11" s="56"/>
      <c r="G11" s="57"/>
      <c r="H11" s="57"/>
      <c r="I11" s="58"/>
      <c r="J11" s="7"/>
    </row>
    <row r="12" spans="2:10" x14ac:dyDescent="0.2">
      <c r="B12" s="8"/>
      <c r="C12" s="9"/>
      <c r="D12" s="10"/>
      <c r="E12" s="9"/>
      <c r="F12" s="9"/>
      <c r="G12" s="9"/>
      <c r="H12" s="9"/>
      <c r="I12" s="9"/>
      <c r="J12" s="11"/>
    </row>
    <row r="14" spans="2:10" ht="15" customHeight="1" x14ac:dyDescent="0.2">
      <c r="B14" s="47" t="s">
        <v>4</v>
      </c>
      <c r="C14" s="48"/>
      <c r="D14" s="48"/>
      <c r="E14" s="48"/>
      <c r="F14" s="48"/>
      <c r="G14" s="48"/>
      <c r="H14" s="48"/>
      <c r="I14" s="48"/>
      <c r="J14" s="49"/>
    </row>
    <row r="15" spans="2:10" ht="15" customHeight="1" x14ac:dyDescent="0.2">
      <c r="B15" s="12"/>
      <c r="C15" s="13"/>
      <c r="D15" s="13"/>
      <c r="E15" s="13"/>
      <c r="F15" s="13"/>
      <c r="G15" s="13"/>
      <c r="H15" s="13"/>
      <c r="I15" s="13"/>
      <c r="J15" s="14"/>
    </row>
    <row r="16" spans="2:10" ht="45" customHeight="1" x14ac:dyDescent="0.2">
      <c r="B16" s="5"/>
      <c r="C16" s="6"/>
      <c r="D16" s="15" t="s">
        <v>15</v>
      </c>
      <c r="E16" s="15" t="s">
        <v>17</v>
      </c>
      <c r="F16" s="15" t="s">
        <v>16</v>
      </c>
      <c r="G16" s="15" t="s">
        <v>5</v>
      </c>
      <c r="H16" s="15" t="s">
        <v>6</v>
      </c>
      <c r="I16" s="15" t="s">
        <v>7</v>
      </c>
      <c r="J16" s="7"/>
    </row>
    <row r="17" spans="2:10" ht="13.5" thickBot="1" x14ac:dyDescent="0.25">
      <c r="B17" s="5"/>
      <c r="C17" s="7" t="s">
        <v>10</v>
      </c>
      <c r="D17" s="16">
        <f>IF(D10=0, 0, D10-0.01)</f>
        <v>0</v>
      </c>
      <c r="E17" s="17">
        <f>PMT(D10/12,D11*12,-D9)</f>
        <v>0</v>
      </c>
      <c r="F17" s="17">
        <f>PMT(D17/12,D11*12,-D9)</f>
        <v>0</v>
      </c>
      <c r="G17" s="18">
        <f>E17-F17</f>
        <v>0</v>
      </c>
      <c r="H17" s="19">
        <f>G17*12</f>
        <v>0</v>
      </c>
      <c r="I17" s="20">
        <f>IF(D9=0,0,H17/D9)</f>
        <v>0</v>
      </c>
      <c r="J17" s="7"/>
    </row>
    <row r="18" spans="2:10" ht="13.5" thickBot="1" x14ac:dyDescent="0.25">
      <c r="B18" s="5"/>
      <c r="C18" s="21" t="s">
        <v>11</v>
      </c>
      <c r="D18" s="22"/>
      <c r="E18" s="23"/>
      <c r="F18" s="23"/>
      <c r="G18" s="24"/>
      <c r="H18" s="25">
        <f>H17</f>
        <v>0</v>
      </c>
      <c r="I18" s="26">
        <f>IF(D9=0,0,H18/D9)</f>
        <v>0</v>
      </c>
      <c r="J18" s="7"/>
    </row>
    <row r="19" spans="2:10" x14ac:dyDescent="0.2">
      <c r="B19" s="8"/>
      <c r="C19" s="9"/>
      <c r="D19" s="9"/>
      <c r="E19" s="9"/>
      <c r="F19" s="9"/>
      <c r="G19" s="9"/>
      <c r="H19" s="9"/>
      <c r="I19" s="9"/>
      <c r="J19" s="11"/>
    </row>
    <row r="21" spans="2:10" x14ac:dyDescent="0.2">
      <c r="B21" s="47" t="s">
        <v>8</v>
      </c>
      <c r="C21" s="48"/>
      <c r="D21" s="48"/>
      <c r="E21" s="48"/>
      <c r="F21" s="48"/>
      <c r="G21" s="48"/>
      <c r="H21" s="48"/>
      <c r="I21" s="48"/>
      <c r="J21" s="49"/>
    </row>
    <row r="22" spans="2:10" x14ac:dyDescent="0.2">
      <c r="B22" s="12"/>
      <c r="C22" s="13"/>
      <c r="D22" s="13"/>
      <c r="E22" s="13"/>
      <c r="F22" s="13"/>
      <c r="G22" s="13"/>
      <c r="H22" s="13"/>
      <c r="I22" s="13"/>
      <c r="J22" s="14"/>
    </row>
    <row r="23" spans="2:10" ht="45" customHeight="1" x14ac:dyDescent="0.2">
      <c r="B23" s="5"/>
      <c r="C23" s="6"/>
      <c r="D23" s="15" t="s">
        <v>15</v>
      </c>
      <c r="E23" s="15" t="s">
        <v>17</v>
      </c>
      <c r="F23" s="15" t="s">
        <v>16</v>
      </c>
      <c r="G23" s="15" t="s">
        <v>5</v>
      </c>
      <c r="H23" s="15" t="s">
        <v>6</v>
      </c>
      <c r="I23" s="15" t="s">
        <v>7</v>
      </c>
      <c r="J23" s="7"/>
    </row>
    <row r="24" spans="2:10" x14ac:dyDescent="0.2">
      <c r="B24" s="5"/>
      <c r="C24" s="7" t="s">
        <v>10</v>
      </c>
      <c r="D24" s="27">
        <f>IF(D10=0, 0, D10-0.02)</f>
        <v>0</v>
      </c>
      <c r="E24" s="28">
        <f>PMT(D10/12,D11*12,-D9)</f>
        <v>0</v>
      </c>
      <c r="F24" s="29">
        <f>PMT(D24/12,D11*12,-D9)</f>
        <v>0</v>
      </c>
      <c r="G24" s="30">
        <f>E24-F24</f>
        <v>0</v>
      </c>
      <c r="H24" s="30">
        <f>G24*12</f>
        <v>0</v>
      </c>
      <c r="I24" s="31">
        <f>IF(D9=0,0,H24/D9)</f>
        <v>0</v>
      </c>
      <c r="J24" s="7"/>
    </row>
    <row r="25" spans="2:10" ht="13.5" thickBot="1" x14ac:dyDescent="0.25">
      <c r="B25" s="5"/>
      <c r="C25" s="7" t="s">
        <v>12</v>
      </c>
      <c r="D25" s="32">
        <f>IF(D10=0, 0, D10-0.01)</f>
        <v>0</v>
      </c>
      <c r="E25" s="33">
        <f>PMT(D10/12,D11*12,-D9)</f>
        <v>0</v>
      </c>
      <c r="F25" s="34">
        <f>PMT(D25/12,D11*12,-D9)</f>
        <v>0</v>
      </c>
      <c r="G25" s="35">
        <f>E25-F25</f>
        <v>0</v>
      </c>
      <c r="H25" s="36">
        <f>G25*12</f>
        <v>0</v>
      </c>
      <c r="I25" s="37">
        <f>IF(D9=0,0,H25/D9)</f>
        <v>0</v>
      </c>
      <c r="J25" s="7"/>
    </row>
    <row r="26" spans="2:10" ht="13.5" thickBot="1" x14ac:dyDescent="0.25">
      <c r="B26" s="5"/>
      <c r="C26" s="21" t="s">
        <v>11</v>
      </c>
      <c r="D26" s="22"/>
      <c r="E26" s="38"/>
      <c r="F26" s="23"/>
      <c r="G26" s="24"/>
      <c r="H26" s="25">
        <f>SUM(H24:H25)</f>
        <v>0</v>
      </c>
      <c r="I26" s="26">
        <f>IF(D9=0,0,H26/D9)</f>
        <v>0</v>
      </c>
      <c r="J26" s="7"/>
    </row>
    <row r="27" spans="2:10" x14ac:dyDescent="0.2">
      <c r="B27" s="8"/>
      <c r="C27" s="9"/>
      <c r="D27" s="9"/>
      <c r="E27" s="9"/>
      <c r="F27" s="9"/>
      <c r="G27" s="9"/>
      <c r="H27" s="9"/>
      <c r="I27" s="9"/>
      <c r="J27" s="11"/>
    </row>
    <row r="29" spans="2:10" x14ac:dyDescent="0.2">
      <c r="B29" s="47" t="s">
        <v>9</v>
      </c>
      <c r="C29" s="48"/>
      <c r="D29" s="48"/>
      <c r="E29" s="48"/>
      <c r="F29" s="48"/>
      <c r="G29" s="48"/>
      <c r="H29" s="48"/>
      <c r="I29" s="48"/>
      <c r="J29" s="49"/>
    </row>
    <row r="30" spans="2:10" x14ac:dyDescent="0.2">
      <c r="B30" s="12"/>
      <c r="C30" s="13"/>
      <c r="D30" s="13"/>
      <c r="E30" s="13"/>
      <c r="F30" s="13"/>
      <c r="G30" s="13"/>
      <c r="H30" s="13"/>
      <c r="I30" s="13"/>
      <c r="J30" s="14"/>
    </row>
    <row r="31" spans="2:10" ht="45" customHeight="1" x14ac:dyDescent="0.2">
      <c r="B31" s="5"/>
      <c r="C31" s="6"/>
      <c r="D31" s="15" t="s">
        <v>15</v>
      </c>
      <c r="E31" s="15" t="s">
        <v>17</v>
      </c>
      <c r="F31" s="15" t="s">
        <v>16</v>
      </c>
      <c r="G31" s="15" t="s">
        <v>5</v>
      </c>
      <c r="H31" s="15" t="s">
        <v>6</v>
      </c>
      <c r="I31" s="15" t="s">
        <v>7</v>
      </c>
      <c r="J31" s="7"/>
    </row>
    <row r="32" spans="2:10" x14ac:dyDescent="0.2">
      <c r="B32" s="5"/>
      <c r="C32" s="7" t="s">
        <v>10</v>
      </c>
      <c r="D32" s="27">
        <f>IF(D10=0, 0, D10-0.03)</f>
        <v>0</v>
      </c>
      <c r="E32" s="28">
        <f>PMT(D10/12,D11*12,-D9)</f>
        <v>0</v>
      </c>
      <c r="F32" s="29">
        <f>PMT(D32/12,D11*12,-D9)</f>
        <v>0</v>
      </c>
      <c r="G32" s="30">
        <f>E32-F32</f>
        <v>0</v>
      </c>
      <c r="H32" s="30">
        <f>G32*12</f>
        <v>0</v>
      </c>
      <c r="I32" s="31">
        <f>IF(D9=0,0,H32/D9)</f>
        <v>0</v>
      </c>
      <c r="J32" s="7"/>
    </row>
    <row r="33" spans="2:10" x14ac:dyDescent="0.2">
      <c r="B33" s="5"/>
      <c r="C33" s="7" t="s">
        <v>12</v>
      </c>
      <c r="D33" s="39">
        <f>IF(D10=0, 0, D10-0.02)</f>
        <v>0</v>
      </c>
      <c r="E33" s="40">
        <f>PMT(D10/12,D11*12,-D9)</f>
        <v>0</v>
      </c>
      <c r="F33" s="41">
        <f>PMT(D33/12,D11*12,-D9)</f>
        <v>0</v>
      </c>
      <c r="G33" s="42">
        <f>E33-F33</f>
        <v>0</v>
      </c>
      <c r="H33" s="42">
        <f>G33*12</f>
        <v>0</v>
      </c>
      <c r="I33" s="43">
        <f>IF(D9=0,0,H33/D9)</f>
        <v>0</v>
      </c>
      <c r="J33" s="7"/>
    </row>
    <row r="34" spans="2:10" ht="13.5" thickBot="1" x14ac:dyDescent="0.25">
      <c r="B34" s="5"/>
      <c r="C34" s="7" t="s">
        <v>13</v>
      </c>
      <c r="D34" s="32">
        <f>IF(D10=0, 0, D10-0.01)</f>
        <v>0</v>
      </c>
      <c r="E34" s="33">
        <f>PMT(D10/12,D11*12,-D9)</f>
        <v>0</v>
      </c>
      <c r="F34" s="34">
        <f>PMT(D34/12,D11*12,-D9)</f>
        <v>0</v>
      </c>
      <c r="G34" s="35">
        <f>E34-F34</f>
        <v>0</v>
      </c>
      <c r="H34" s="36">
        <f>G34*12</f>
        <v>0</v>
      </c>
      <c r="I34" s="37">
        <f>IF(D9=0,0,H34/D9)</f>
        <v>0</v>
      </c>
      <c r="J34" s="7"/>
    </row>
    <row r="35" spans="2:10" ht="13.5" thickBot="1" x14ac:dyDescent="0.25">
      <c r="B35" s="5"/>
      <c r="C35" s="21" t="s">
        <v>11</v>
      </c>
      <c r="D35" s="22"/>
      <c r="E35" s="38"/>
      <c r="F35" s="23"/>
      <c r="G35" s="24"/>
      <c r="H35" s="25">
        <f>SUM(H32:H34)</f>
        <v>0</v>
      </c>
      <c r="I35" s="26">
        <f>IF(D9=0,0,H35/D9)</f>
        <v>0</v>
      </c>
      <c r="J35" s="7"/>
    </row>
    <row r="36" spans="2:10" x14ac:dyDescent="0.2">
      <c r="B36" s="8"/>
      <c r="C36" s="9"/>
      <c r="D36" s="9"/>
      <c r="E36" s="9"/>
      <c r="F36" s="9"/>
      <c r="G36" s="9"/>
      <c r="H36" s="9"/>
      <c r="I36" s="9"/>
      <c r="J36" s="11"/>
    </row>
  </sheetData>
  <sheetProtection algorithmName="SHA-512" hashValue="I+gis7+mg67sjgmNB5Mx7Vf+GhUgG1j5yRTr6tDJNC9uFsUOkcnhKifbT3uqNJKSePl3lLTDdWs3mR6uH9xutA==" saltValue="o1qFQBMgkoQT+x+OpL+kwQ==" spinCount="100000" sheet="1" objects="1" scenarios="1" selectLockedCells="1"/>
  <mergeCells count="5">
    <mergeCell ref="B21:J21"/>
    <mergeCell ref="B29:J29"/>
    <mergeCell ref="F9:I11"/>
    <mergeCell ref="B7:J7"/>
    <mergeCell ref="B14:J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Oh</dc:creator>
  <cp:lastModifiedBy>Jay Oh</cp:lastModifiedBy>
  <dcterms:created xsi:type="dcterms:W3CDTF">2022-12-01T19:31:08Z</dcterms:created>
  <dcterms:modified xsi:type="dcterms:W3CDTF">2022-12-01T21:39:18Z</dcterms:modified>
</cp:coreProperties>
</file>